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activeTab="1"/>
  </bookViews>
  <sheets>
    <sheet name="P&amp;L" sheetId="1" r:id="rId1"/>
    <sheet name="Balance Sheet" sheetId="2" r:id="rId2"/>
  </sheets>
  <definedNames>
    <definedName name="_xlnm.Print_Titles" localSheetId="1">'Balance Sheet'!$A:$D,'Balance Sheet'!$1:$1</definedName>
    <definedName name="_xlnm.Print_Titles" localSheetId="0">'P&amp;L'!$A:$F,'P&amp;L'!$1:$2</definedName>
    <definedName name="QB_COLUMN_29" localSheetId="1" hidden="1">'Balance Sheet'!$E$1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1" hidden="1">'Balance Sheet'!$5:$5,'Balance Sheet'!$11:$11</definedName>
    <definedName name="QB_DATA_0" localSheetId="0" hidden="1">'P&amp;L'!$5:$5,'P&amp;L'!$6:$6,'P&amp;L'!$7:$7,'P&amp;L'!$13:$13,'P&amp;L'!$14:$14,'P&amp;L'!$15:$15,'P&amp;L'!$16:$16,'P&amp;L'!$17:$17,'P&amp;L'!$18:$18,'P&amp;L'!$20:$20,'P&amp;L'!$25:$25,'P&amp;L'!$26:$26,'P&amp;L'!$28:$28,'P&amp;L'!$31:$31,'P&amp;L'!$32:$32,'P&amp;L'!$36:$36</definedName>
    <definedName name="QB_DATA_1" localSheetId="0" hidden="1">'P&amp;L'!$37:$37,'P&amp;L'!$38:$38,'P&amp;L'!$39:$39,'P&amp;L'!$41:$41,'P&amp;L'!$42:$42</definedName>
    <definedName name="QB_FORMULA_0" localSheetId="1" hidden="1">'Balance Sheet'!$E$6,'Balance Sheet'!$E$7,'Balance Sheet'!$E$8,'Balance Sheet'!$E$12,'Balance Sheet'!$E$13</definedName>
    <definedName name="QB_FORMULA_0" localSheetId="0" hidden="1">'P&amp;L'!$G$8,'P&amp;L'!#REF!,'P&amp;L'!$I$8,'P&amp;L'!#REF!,'P&amp;L'!$K$8,'P&amp;L'!$G$9,'P&amp;L'!#REF!,'P&amp;L'!$I$9,'P&amp;L'!#REF!,'P&amp;L'!$K$9,'P&amp;L'!$G$19,'P&amp;L'!#REF!,'P&amp;L'!$I$19,'P&amp;L'!#REF!,'P&amp;L'!$K$19,'P&amp;L'!$G$21</definedName>
    <definedName name="QB_FORMULA_1" localSheetId="0" hidden="1">'P&amp;L'!#REF!,'P&amp;L'!$I$21,'P&amp;L'!#REF!,'P&amp;L'!$K$21,'P&amp;L'!$G$27,'P&amp;L'!#REF!,'P&amp;L'!$I$27,'P&amp;L'!#REF!,'P&amp;L'!$K$27,'P&amp;L'!$G$29,'P&amp;L'!#REF!,'P&amp;L'!$I$29,'P&amp;L'!#REF!,'P&amp;L'!$K$29,'P&amp;L'!$G$33,'P&amp;L'!#REF!</definedName>
    <definedName name="QB_FORMULA_2" localSheetId="0" hidden="1">'P&amp;L'!$I$33,'P&amp;L'!#REF!,'P&amp;L'!$K$33,'P&amp;L'!$G$34,'P&amp;L'!#REF!,'P&amp;L'!$I$34,'P&amp;L'!#REF!,'P&amp;L'!$K$34,'P&amp;L'!$G$40,'P&amp;L'!#REF!,'P&amp;L'!$I$40,'P&amp;L'!#REF!,'P&amp;L'!$K$40,'P&amp;L'!$G$43,'P&amp;L'!#REF!,'P&amp;L'!$I$43</definedName>
    <definedName name="QB_FORMULA_3" localSheetId="0" hidden="1">'P&amp;L'!#REF!,'P&amp;L'!$K$43,'P&amp;L'!$G$44,'P&amp;L'!#REF!,'P&amp;L'!$I$44,'P&amp;L'!#REF!,'P&amp;L'!$K$44</definedName>
    <definedName name="QB_ROW_1" localSheetId="1" hidden="1">'Balance Sheet'!$A$2</definedName>
    <definedName name="QB_ROW_1011" localSheetId="1" hidden="1">'Balance Sheet'!$B$3</definedName>
    <definedName name="QB_ROW_11020" localSheetId="0" hidden="1">'P&amp;L'!$C$35</definedName>
    <definedName name="QB_ROW_11320" localSheetId="0" hidden="1">'P&amp;L'!$C$40</definedName>
    <definedName name="QB_ROW_12320" localSheetId="0" hidden="1">'P&amp;L'!$C$41</definedName>
    <definedName name="QB_ROW_1311" localSheetId="1" hidden="1">'Balance Sheet'!$B$7</definedName>
    <definedName name="QB_ROW_13320" localSheetId="0" hidden="1">'P&amp;L'!$C$42</definedName>
    <definedName name="QB_ROW_14011" localSheetId="1" hidden="1">'Balance Sheet'!$B$10</definedName>
    <definedName name="QB_ROW_14311" localSheetId="1" hidden="1">'Balance Sheet'!$B$12</definedName>
    <definedName name="QB_ROW_159230" localSheetId="0" hidden="1">'P&amp;L'!$D$37</definedName>
    <definedName name="QB_ROW_164230" localSheetId="1" hidden="1">'Balance Sheet'!$D$5</definedName>
    <definedName name="QB_ROW_171250" localSheetId="0" hidden="1">'P&amp;L'!$F$26</definedName>
    <definedName name="QB_ROW_17221" localSheetId="1" hidden="1">'Balance Sheet'!$C$11</definedName>
    <definedName name="QB_ROW_18030" localSheetId="0" hidden="1">'P&amp;L'!$D$12</definedName>
    <definedName name="QB_ROW_18301" localSheetId="0" hidden="1">'P&amp;L'!$A$44</definedName>
    <definedName name="QB_ROW_18330" localSheetId="0" hidden="1">'P&amp;L'!$D$19</definedName>
    <definedName name="QB_ROW_193250" localSheetId="0" hidden="1">'P&amp;L'!$F$25</definedName>
    <definedName name="QB_ROW_198230" localSheetId="0" hidden="1">'P&amp;L'!$D$38</definedName>
    <definedName name="QB_ROW_199230" localSheetId="0" hidden="1">'P&amp;L'!$D$36</definedName>
    <definedName name="QB_ROW_20012" localSheetId="0" hidden="1">'P&amp;L'!$B$3</definedName>
    <definedName name="QB_ROW_200230" localSheetId="0" hidden="1">'P&amp;L'!$D$39</definedName>
    <definedName name="QB_ROW_201230" localSheetId="0" hidden="1">'P&amp;L'!$D$6</definedName>
    <definedName name="QB_ROW_2021" localSheetId="1" hidden="1">'Balance Sheet'!$C$4</definedName>
    <definedName name="QB_ROW_202230" localSheetId="0" hidden="1">'P&amp;L'!$D$5</definedName>
    <definedName name="QB_ROW_20240" localSheetId="0" hidden="1">'P&amp;L'!$E$13</definedName>
    <definedName name="QB_ROW_20312" localSheetId="0" hidden="1">'P&amp;L'!$B$9</definedName>
    <definedName name="QB_ROW_21012" localSheetId="0" hidden="1">'P&amp;L'!$B$10</definedName>
    <definedName name="QB_ROW_21312" localSheetId="0" hidden="1">'P&amp;L'!$B$43</definedName>
    <definedName name="QB_ROW_22240" localSheetId="0" hidden="1">'P&amp;L'!$E$14</definedName>
    <definedName name="QB_ROW_2321" localSheetId="1" hidden="1">'Balance Sheet'!$C$6</definedName>
    <definedName name="QB_ROW_23240" localSheetId="0" hidden="1">'P&amp;L'!$E$15</definedName>
    <definedName name="QB_ROW_24240" localSheetId="0" hidden="1">'P&amp;L'!$E$16</definedName>
    <definedName name="QB_ROW_25240" localSheetId="0" hidden="1">'P&amp;L'!$E$17</definedName>
    <definedName name="QB_ROW_26240" localSheetId="0" hidden="1">'P&amp;L'!$E$18</definedName>
    <definedName name="QB_ROW_28230" localSheetId="0" hidden="1">'P&amp;L'!$D$20</definedName>
    <definedName name="QB_ROW_29030" localSheetId="0" hidden="1">'P&amp;L'!$D$23</definedName>
    <definedName name="QB_ROW_29330" localSheetId="0" hidden="1">'P&amp;L'!$D$29</definedName>
    <definedName name="QB_ROW_301" localSheetId="1" hidden="1">'Balance Sheet'!$A$8</definedName>
    <definedName name="QB_ROW_36240" localSheetId="0" hidden="1">'P&amp;L'!$E$28</definedName>
    <definedName name="QB_ROW_44030" localSheetId="0" hidden="1">'P&amp;L'!$D$30</definedName>
    <definedName name="QB_ROW_44330" localSheetId="0" hidden="1">'P&amp;L'!$D$33</definedName>
    <definedName name="QB_ROW_45240" localSheetId="0" hidden="1">'P&amp;L'!$E$31</definedName>
    <definedName name="QB_ROW_46240" localSheetId="0" hidden="1">'P&amp;L'!$E$32</definedName>
    <definedName name="QB_ROW_47020" localSheetId="0" hidden="1">'P&amp;L'!$C$4</definedName>
    <definedName name="QB_ROW_47230" localSheetId="0" hidden="1">'P&amp;L'!$D$7</definedName>
    <definedName name="QB_ROW_47320" localSheetId="0" hidden="1">'P&amp;L'!$C$8</definedName>
    <definedName name="QB_ROW_7001" localSheetId="1" hidden="1">'Balance Sheet'!$A$9</definedName>
    <definedName name="QB_ROW_7301" localSheetId="1" hidden="1">'Balance Sheet'!$A$13</definedName>
    <definedName name="QB_ROW_8020" localSheetId="0" hidden="1">'P&amp;L'!$C$11</definedName>
    <definedName name="QB_ROW_8320" localSheetId="0" hidden="1">'P&amp;L'!$C$21</definedName>
    <definedName name="QB_ROW_9020" localSheetId="0" hidden="1">'P&amp;L'!$C$22</definedName>
    <definedName name="QB_ROW_9320" localSheetId="0" hidden="1">'P&amp;L'!$C$34</definedName>
    <definedName name="QB_ROW_97040" localSheetId="0" hidden="1">'P&amp;L'!$E$24</definedName>
    <definedName name="QB_ROW_97340" localSheetId="0" hidden="1">'P&amp;L'!$E$27</definedName>
    <definedName name="QBCANSUPPORTUPDATE" localSheetId="1">TRUE</definedName>
    <definedName name="QBCANSUPPORTUPDATE" localSheetId="0">TRUE</definedName>
    <definedName name="QBCOMPANYFILENAME" localSheetId="1">"C:\Users\Public\Documents\Intuit\QuickBooks\Company Files\Tarzana Neighborhood Council FYE 6-18.qbw"</definedName>
    <definedName name="QBCOMPANYFILENAME" localSheetId="0">"C:\Users\Public\Documents\Intuit\QuickBooks\Company Files\Tarzana Neighborhood Council FYE 6-18.qbw"</definedName>
    <definedName name="QBENDDATE" localSheetId="1">20200731</definedName>
    <definedName name="QBENDDATE" localSheetId="0">20200731</definedName>
    <definedName name="QBHEADERSONSCREEN" localSheetId="1">FALSE</definedName>
    <definedName name="QBHEADERSONSCREEN" localSheetId="0">FALSE</definedName>
    <definedName name="QBMETADATASIZE" localSheetId="1">5892</definedName>
    <definedName name="QBMETADATASIZE" localSheetId="0">5892</definedName>
    <definedName name="QBPRESERVECOLOR" localSheetId="1">TRUE</definedName>
    <definedName name="QBPRESERVECOLOR" localSheetId="0">TRUE</definedName>
    <definedName name="QBPRESERVEFONT" localSheetId="1">TRUE</definedName>
    <definedName name="QBPRESERVEFONT" localSheetId="0">TRUE</definedName>
    <definedName name="QBPRESERVEROWHEIGHT" localSheetId="1">TRUE</definedName>
    <definedName name="QBPRESERVEROWHEIGHT" localSheetId="0">TRUE</definedName>
    <definedName name="QBPRESERVESPACE" localSheetId="1">TRUE</definedName>
    <definedName name="QBPRESERVESPACE" localSheetId="0">TRUE</definedName>
    <definedName name="QBREPORTCOLAXIS" localSheetId="1">0</definedName>
    <definedName name="QBREPORTCOLAXIS" localSheetId="0">6</definedName>
    <definedName name="QBREPORTCOMPANYID" localSheetId="1">"ddc81ebc39a04661ab3fb6d3bd00f704"</definedName>
    <definedName name="QBREPORTCOMPANYID" localSheetId="0">"ddc81ebc39a04661ab3fb6d3bd00f704"</definedName>
    <definedName name="QBREPORTCOMPARECOL_ANNUALBUDGET" localSheetId="1">FALSE</definedName>
    <definedName name="QBREPORTCOMPARECOL_ANNUALBUDGET" localSheetId="0">TRUE</definedName>
    <definedName name="QBREPORTCOMPARECOL_AVGCOGS" localSheetId="1">FALSE</definedName>
    <definedName name="QBREPORTCOMPARECOL_AVGCOGS" localSheetId="0">FALSE</definedName>
    <definedName name="QBREPORTCOMPARECOL_AVGPRICE" localSheetId="1">FALSE</definedName>
    <definedName name="QBREPORTCOMPARECOL_AVGPRICE" localSheetId="0">FALSE</definedName>
    <definedName name="QBREPORTCOMPARECOL_BUDDIFF" localSheetId="1">FALSE</definedName>
    <definedName name="QBREPORTCOMPARECOL_BUDDIFF" localSheetId="0">FALSE</definedName>
    <definedName name="QBREPORTCOMPARECOL_BUDGET" localSheetId="1">FALSE</definedName>
    <definedName name="QBREPORTCOMPARECOL_BUDGET" localSheetId="0">TRUE</definedName>
    <definedName name="QBREPORTCOMPARECOL_BUDPCT" localSheetId="1">FALSE</definedName>
    <definedName name="QBREPORTCOMPARECOL_BUDPCT" localSheetId="0">FALSE</definedName>
    <definedName name="QBREPORTCOMPARECOL_COGS" localSheetId="1">FALSE</definedName>
    <definedName name="QBREPORTCOMPARECOL_COGS" localSheetId="0">FALSE</definedName>
    <definedName name="QBREPORTCOMPARECOL_EXCLUDEAMOUNT" localSheetId="1">FALSE</definedName>
    <definedName name="QBREPORTCOMPARECOL_EXCLUDEAMOUNT" localSheetId="0">FALSE</definedName>
    <definedName name="QBREPORTCOMPARECOL_EXCLUDECURPERIOD" localSheetId="1">FALSE</definedName>
    <definedName name="QBREPORTCOMPARECOL_EXCLUDECURPERIOD" localSheetId="0">FALSE</definedName>
    <definedName name="QBREPORTCOMPARECOL_FORECAST" localSheetId="1">FALSE</definedName>
    <definedName name="QBREPORTCOMPARECOL_FORECAST" localSheetId="0">FALSE</definedName>
    <definedName name="QBREPORTCOMPARECOL_GROSSMARGIN" localSheetId="1">FALSE</definedName>
    <definedName name="QBREPORTCOMPARECOL_GROSSMARGIN" localSheetId="0">FALSE</definedName>
    <definedName name="QBREPORTCOMPARECOL_GROSSMARGINPCT" localSheetId="1">FALSE</definedName>
    <definedName name="QBREPORTCOMPARECOL_GROSSMARGINPCT" localSheetId="0">FALSE</definedName>
    <definedName name="QBREPORTCOMPARECOL_HOURS" localSheetId="1">FALSE</definedName>
    <definedName name="QBREPORTCOMPARECOL_HOURS" localSheetId="0">FALSE</definedName>
    <definedName name="QBREPORTCOMPARECOL_PCTCOL" localSheetId="1">FALSE</definedName>
    <definedName name="QBREPORTCOMPARECOL_PCTCOL" localSheetId="0">FALSE</definedName>
    <definedName name="QBREPORTCOMPARECOL_PCTEXPENSE" localSheetId="1">FALSE</definedName>
    <definedName name="QBREPORTCOMPARECOL_PCTEXPENSE" localSheetId="0">FALSE</definedName>
    <definedName name="QBREPORTCOMPARECOL_PCTINCOME" localSheetId="1">FALSE</definedName>
    <definedName name="QBREPORTCOMPARECOL_PCTINCOME" localSheetId="0">FALSE</definedName>
    <definedName name="QBREPORTCOMPARECOL_PCTOFSALES" localSheetId="1">FALSE</definedName>
    <definedName name="QBREPORTCOMPARECOL_PCTOFSALES" localSheetId="0">FALSE</definedName>
    <definedName name="QBREPORTCOMPARECOL_PCTROW" localSheetId="1">FALSE</definedName>
    <definedName name="QBREPORTCOMPARECOL_PCTROW" localSheetId="0">FALSE</definedName>
    <definedName name="QBREPORTCOMPARECOL_PPDIFF" localSheetId="1">FALSE</definedName>
    <definedName name="QBREPORTCOMPARECOL_PPDIFF" localSheetId="0">FALSE</definedName>
    <definedName name="QBREPORTCOMPARECOL_PPPCT" localSheetId="1">FALSE</definedName>
    <definedName name="QBREPORTCOMPARECOL_PPPCT" localSheetId="0">FALSE</definedName>
    <definedName name="QBREPORTCOMPARECOL_PREVPERIOD" localSheetId="1">FALSE</definedName>
    <definedName name="QBREPORTCOMPARECOL_PREVPERIOD" localSheetId="0">FALSE</definedName>
    <definedName name="QBREPORTCOMPARECOL_PREVYEAR" localSheetId="1">FALSE</definedName>
    <definedName name="QBREPORTCOMPARECOL_PREVYEAR" localSheetId="0">FALSE</definedName>
    <definedName name="QBREPORTCOMPARECOL_PYDIFF" localSheetId="1">FALSE</definedName>
    <definedName name="QBREPORTCOMPARECOL_PYDIFF" localSheetId="0">FALSE</definedName>
    <definedName name="QBREPORTCOMPARECOL_PYPCT" localSheetId="1">FALSE</definedName>
    <definedName name="QBREPORTCOMPARECOL_PYPCT" localSheetId="0">FALSE</definedName>
    <definedName name="QBREPORTCOMPARECOL_QTY" localSheetId="1">FALSE</definedName>
    <definedName name="QBREPORTCOMPARECOL_QTY" localSheetId="0">FALSE</definedName>
    <definedName name="QBREPORTCOMPARECOL_RATE" localSheetId="1">FALSE</definedName>
    <definedName name="QBREPORTCOMPARECOL_RATE" localSheetId="0">FALSE</definedName>
    <definedName name="QBREPORTCOMPARECOL_TRIPBILLEDMILES" localSheetId="1">FALSE</definedName>
    <definedName name="QBREPORTCOMPARECOL_TRIPBILLEDMILES" localSheetId="0">FALSE</definedName>
    <definedName name="QBREPORTCOMPARECOL_TRIPBILLINGAMOUNT" localSheetId="1">FALSE</definedName>
    <definedName name="QBREPORTCOMPARECOL_TRIPBILLINGAMOUNT" localSheetId="0">FALSE</definedName>
    <definedName name="QBREPORTCOMPARECOL_TRIPMILES" localSheetId="1">FALSE</definedName>
    <definedName name="QBREPORTCOMPARECOL_TRIPMILES" localSheetId="0">FALSE</definedName>
    <definedName name="QBREPORTCOMPARECOL_TRIPNOTBILLABLEMILES" localSheetId="1">FALSE</definedName>
    <definedName name="QBREPORTCOMPARECOL_TRIPNOTBILLABLEMILES" localSheetId="0">FALSE</definedName>
    <definedName name="QBREPORTCOMPARECOL_TRIPTAXDEDUCTIBLEAMOUNT" localSheetId="1">FALSE</definedName>
    <definedName name="QBREPORTCOMPARECOL_TRIPTAXDEDUCTIBLEAMOUNT" localSheetId="0">FALSE</definedName>
    <definedName name="QBREPORTCOMPARECOL_TRIPUNBILLEDMILES" localSheetId="1">FALSE</definedName>
    <definedName name="QBREPORTCOMPARECOL_TRIPUNBILLEDMILES" localSheetId="0">FALSE</definedName>
    <definedName name="QBREPORTCOMPARECOL_YTD" localSheetId="1">FALSE</definedName>
    <definedName name="QBREPORTCOMPARECOL_YTD" localSheetId="0">TRUE</definedName>
    <definedName name="QBREPORTCOMPARECOL_YTDBUDGET" localSheetId="1">FALSE</definedName>
    <definedName name="QBREPORTCOMPARECOL_YTDBUDGET" localSheetId="0">TRUE</definedName>
    <definedName name="QBREPORTCOMPARECOL_YTDPCT" localSheetId="1">FALSE</definedName>
    <definedName name="QBREPORTCOMPARECOL_YTDPCT" localSheetId="0">FALSE</definedName>
    <definedName name="QBREPORTROWAXIS" localSheetId="1">9</definedName>
    <definedName name="QBREPORTROWAXIS" localSheetId="0">11</definedName>
    <definedName name="QBREPORTSUBCOLAXIS" localSheetId="1">0</definedName>
    <definedName name="QBREPORTSUBCOLAXIS" localSheetId="0">24</definedName>
    <definedName name="QBREPORTTYPE" localSheetId="1">5</definedName>
    <definedName name="QBREPORTTYPE" localSheetId="0">273</definedName>
    <definedName name="QBROWHEADERS" localSheetId="1">4</definedName>
    <definedName name="QBROWHEADERS" localSheetId="0">6</definedName>
    <definedName name="QBSTARTDATE" localSheetId="1">20200701</definedName>
    <definedName name="QBSTARTDATE" localSheetId="0">20200701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2" i="2"/>
  <c r="E8" i="2"/>
  <c r="E7" i="2"/>
  <c r="E6" i="2"/>
  <c r="K40" i="1" l="1"/>
  <c r="I40" i="1"/>
  <c r="G40" i="1"/>
  <c r="K33" i="1"/>
  <c r="I33" i="1"/>
  <c r="G33" i="1"/>
  <c r="I29" i="1"/>
  <c r="I34" i="1" s="1"/>
  <c r="G29" i="1"/>
  <c r="G34" i="1" s="1"/>
  <c r="K27" i="1"/>
  <c r="K29" i="1" s="1"/>
  <c r="I27" i="1"/>
  <c r="G27" i="1"/>
  <c r="K19" i="1"/>
  <c r="K21" i="1" s="1"/>
  <c r="I19" i="1"/>
  <c r="I21" i="1" s="1"/>
  <c r="G19" i="1"/>
  <c r="G21" i="1" s="1"/>
  <c r="G43" i="1" s="1"/>
  <c r="K8" i="1"/>
  <c r="K9" i="1" s="1"/>
  <c r="I8" i="1"/>
  <c r="I9" i="1" s="1"/>
  <c r="G8" i="1"/>
  <c r="G9" i="1" s="1"/>
  <c r="K43" i="1" l="1"/>
  <c r="K44" i="1" s="1"/>
  <c r="K34" i="1"/>
  <c r="I43" i="1"/>
  <c r="I44" i="1" s="1"/>
  <c r="G44" i="1"/>
</calcChain>
</file>

<file path=xl/sharedStrings.xml><?xml version="1.0" encoding="utf-8"?>
<sst xmlns="http://schemas.openxmlformats.org/spreadsheetml/2006/main" count="58" uniqueCount="56">
  <si>
    <t>Jul 20</t>
  </si>
  <si>
    <t>Annual Budget</t>
  </si>
  <si>
    <t>Income</t>
  </si>
  <si>
    <t>Funding from LA City</t>
  </si>
  <si>
    <t>Encumbrances</t>
  </si>
  <si>
    <t>Rollover</t>
  </si>
  <si>
    <t>Funding from LA City - Other</t>
  </si>
  <si>
    <t>Total Funding from LA City</t>
  </si>
  <si>
    <t>Total Income</t>
  </si>
  <si>
    <t>Expense</t>
  </si>
  <si>
    <t>100 Operations</t>
  </si>
  <si>
    <t>General Operations &amp; Misc</t>
  </si>
  <si>
    <t>Budget Committee</t>
  </si>
  <si>
    <t>Land Use Committee</t>
  </si>
  <si>
    <t>Meeting Expense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</si>
  <si>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</si>
  <si>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</si>
  <si>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</si>
  <si>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</si>
  <si>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</si>
  <si>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</si>
  <si>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</si>
  <si>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</si>
  <si>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</si>
  <si>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</si>
  <si>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</si>
  <si>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</si>
  <si>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Name Plates &amp; Business Cards</t>
  </si>
  <si>
    <t>Total Advertising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</si>
  <si>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</si>
  <si>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</si>
  <si>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</si>
  <si>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</si>
  <si>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</si>
  <si>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</si>
  <si>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Portola Middle School Computers</t>
  </si>
  <si>
    <t>So Cal Preparedness Fdn</t>
  </si>
  <si>
    <t>Tarzana El Math/Reading Program</t>
  </si>
  <si>
    <t>WH-Tarzana CBF-Rec Ctr Partitio</t>
  </si>
  <si>
    <t>Total 400 Neighborhood Purpose Grants</t>
  </si>
  <si>
    <t>500 Elections</t>
  </si>
  <si>
    <t>900 Unallocated</t>
  </si>
  <si>
    <t>Total Expense</t>
  </si>
  <si>
    <t>Excess of Revenues Over/(Under) Expenses</t>
  </si>
  <si>
    <t>Jul 31, 20</t>
  </si>
  <si>
    <t>ASSETS</t>
  </si>
  <si>
    <t>Current Assets</t>
  </si>
  <si>
    <t>Checking/Savings</t>
  </si>
  <si>
    <t>City Clerk Funding</t>
  </si>
  <si>
    <t>Total Checking/Savings</t>
  </si>
  <si>
    <t>Total Current Assets</t>
  </si>
  <si>
    <t>TOTAL ASSETS</t>
  </si>
  <si>
    <t>LIABILITIES &amp; EQUITY</t>
  </si>
  <si>
    <t>Equity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</si>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</sst>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39" fontId="2" fillId="0" borderId="0" xfId="0" applyNumberFormat="1" applyFont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3" xfId="0" applyNumberFormat="1" applyFont="1" applyBorder="1"/>
    <xf numFmtId="39" fontId="2" fillId="0" borderId="6" xfId="0" applyNumberFormat="1" applyFont="1" applyBorder="1"/>
    <xf numFmtId="7" fontId="2" fillId="0" borderId="0" xfId="0" applyNumberFormat="1" applyFont="1"/>
    <xf numFmtId="7" fontId="1" fillId="0" borderId="5" xfId="0" applyNumberFormat="1" applyFont="1" applyBorder="1"/>
    <xf numFmtId="7" fontId="1" fillId="0" borderId="0" xfId="0" applyNumberFormat="1" applyFont="1"/>
    <xf numFmtId="49" fontId="1" fillId="0" borderId="1" xfId="0" applyNumberFormat="1" applyFont="1" applyBorder="1" applyAlignment="1">
      <alignment horizontal="center"/>
    </xf>
    <xf numFmtId="7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2049" name="FILTER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2050" name="HEADER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45"/>
  <sheetViews>
    <sheetView workbookViewId="0">
      <pane xSplit="6" ySplit="2" topLeftCell="G29" activePane="bottomRight" state="frozenSplit"/>
      <selection pane="topRight" activeCell="G1" sqref="G1"/>
      <selection pane="bottomLeft" activeCell="A3" sqref="A3"/>
      <selection pane="bottomRight" activeCell="G44" sqref="G44:K44"/>
    </sheetView>
  </sheetViews>
  <sheetFormatPr defaultRowHeight="15" x14ac:dyDescent="0.25"/>
  <cols>
    <col min="1" max="5" width="6" style="11" customWidth="1"/>
    <col min="6" max="6" width="29.7109375" style="11" customWidth="1"/>
    <col min="7" max="7" width="12.28515625" style="12" customWidth="1"/>
    <col min="8" max="8" width="2.28515625" style="12" customWidth="1"/>
    <col min="9" max="9" width="11.28515625" style="12" customWidth="1"/>
    <col min="10" max="10" width="2.28515625" style="12" customWidth="1"/>
    <col min="11" max="11" width="12.42578125" style="12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</row>
    <row r="2" spans="1:11" s="10" customFormat="1" ht="16.5" thickTop="1" thickBot="1" x14ac:dyDescent="0.3">
      <c r="A2" s="7"/>
      <c r="B2" s="7"/>
      <c r="C2" s="7"/>
      <c r="D2" s="7"/>
      <c r="E2" s="7"/>
      <c r="F2" s="7"/>
      <c r="G2" s="8" t="s">
        <v>0</v>
      </c>
      <c r="H2" s="9"/>
      <c r="I2" s="8" t="s">
        <v>0</v>
      </c>
      <c r="J2" s="9"/>
      <c r="K2" s="8" t="s">
        <v>1</v>
      </c>
    </row>
    <row r="3" spans="1:11" ht="15.75" thickTop="1" x14ac:dyDescent="0.25">
      <c r="A3" s="1"/>
      <c r="B3" s="1" t="s">
        <v>2</v>
      </c>
      <c r="C3" s="1"/>
      <c r="D3" s="1"/>
      <c r="E3" s="1"/>
      <c r="F3" s="1"/>
      <c r="G3" s="4"/>
      <c r="H3" s="5"/>
      <c r="I3" s="4"/>
      <c r="J3" s="5"/>
      <c r="K3" s="4"/>
    </row>
    <row r="4" spans="1:11" x14ac:dyDescent="0.25">
      <c r="A4" s="1"/>
      <c r="B4" s="1"/>
      <c r="C4" s="1" t="s">
        <v>3</v>
      </c>
      <c r="D4" s="1"/>
      <c r="E4" s="1"/>
      <c r="F4" s="1"/>
      <c r="G4" s="4"/>
      <c r="H4" s="5"/>
      <c r="I4" s="4"/>
      <c r="J4" s="5"/>
      <c r="K4" s="4"/>
    </row>
    <row r="5" spans="1:11" x14ac:dyDescent="0.25">
      <c r="A5" s="1"/>
      <c r="B5" s="1"/>
      <c r="C5" s="1"/>
      <c r="D5" s="1" t="s">
        <v>4</v>
      </c>
      <c r="E5" s="1"/>
      <c r="F5" s="1"/>
      <c r="G5" s="18">
        <v>0</v>
      </c>
      <c r="H5" s="18"/>
      <c r="I5" s="18">
        <v>0</v>
      </c>
      <c r="J5" s="18"/>
      <c r="K5" s="18">
        <v>19932.72</v>
      </c>
    </row>
    <row r="6" spans="1:11" x14ac:dyDescent="0.25">
      <c r="A6" s="1"/>
      <c r="B6" s="1"/>
      <c r="C6" s="1"/>
      <c r="D6" s="1" t="s">
        <v>5</v>
      </c>
      <c r="E6" s="1"/>
      <c r="F6" s="1"/>
      <c r="G6" s="13">
        <v>0</v>
      </c>
      <c r="H6" s="13"/>
      <c r="I6" s="13">
        <v>0</v>
      </c>
      <c r="J6" s="13"/>
      <c r="K6" s="13">
        <v>3652.13</v>
      </c>
    </row>
    <row r="7" spans="1:11" ht="15.75" thickBot="1" x14ac:dyDescent="0.3">
      <c r="A7" s="1"/>
      <c r="B7" s="1"/>
      <c r="C7" s="1"/>
      <c r="D7" s="1" t="s">
        <v>6</v>
      </c>
      <c r="E7" s="1"/>
      <c r="F7" s="1"/>
      <c r="G7" s="14">
        <v>32000</v>
      </c>
      <c r="H7" s="13"/>
      <c r="I7" s="14">
        <v>32000</v>
      </c>
      <c r="J7" s="13"/>
      <c r="K7" s="14">
        <v>32000</v>
      </c>
    </row>
    <row r="8" spans="1:11" ht="15.75" thickBot="1" x14ac:dyDescent="0.3">
      <c r="A8" s="1"/>
      <c r="B8" s="1"/>
      <c r="C8" s="1" t="s">
        <v>7</v>
      </c>
      <c r="D8" s="1"/>
      <c r="E8" s="1"/>
      <c r="F8" s="1"/>
      <c r="G8" s="15">
        <f>ROUND(SUM(G4:G7),5)</f>
        <v>32000</v>
      </c>
      <c r="H8" s="13"/>
      <c r="I8" s="15">
        <f>ROUND(SUM(I4:I7),5)</f>
        <v>32000</v>
      </c>
      <c r="J8" s="13"/>
      <c r="K8" s="15">
        <f>ROUND(SUM(K4:K7),5)</f>
        <v>55584.85</v>
      </c>
    </row>
    <row r="9" spans="1:11" x14ac:dyDescent="0.25">
      <c r="A9" s="1"/>
      <c r="B9" s="1" t="s">
        <v>8</v>
      </c>
      <c r="C9" s="1"/>
      <c r="D9" s="1"/>
      <c r="E9" s="1"/>
      <c r="F9" s="1"/>
      <c r="G9" s="13">
        <f>ROUND(G3+G8,5)</f>
        <v>32000</v>
      </c>
      <c r="H9" s="13"/>
      <c r="I9" s="13">
        <f>ROUND(I3+I8,5)</f>
        <v>32000</v>
      </c>
      <c r="J9" s="13"/>
      <c r="K9" s="13">
        <f>ROUND(K3+K8,5)</f>
        <v>55584.85</v>
      </c>
    </row>
    <row r="10" spans="1:11" x14ac:dyDescent="0.25">
      <c r="A10" s="1"/>
      <c r="B10" s="1" t="s">
        <v>9</v>
      </c>
      <c r="C10" s="1"/>
      <c r="D10" s="1"/>
      <c r="E10" s="1"/>
      <c r="F10" s="1"/>
      <c r="G10" s="13"/>
      <c r="H10" s="13"/>
      <c r="I10" s="13"/>
      <c r="J10" s="13"/>
      <c r="K10" s="13"/>
    </row>
    <row r="11" spans="1:11" x14ac:dyDescent="0.25">
      <c r="A11" s="1"/>
      <c r="B11" s="1"/>
      <c r="C11" s="1" t="s">
        <v>10</v>
      </c>
      <c r="D11" s="1"/>
      <c r="E11" s="1"/>
      <c r="F11" s="1"/>
      <c r="G11" s="13"/>
      <c r="H11" s="13"/>
      <c r="I11" s="13"/>
      <c r="J11" s="13"/>
      <c r="K11" s="13"/>
    </row>
    <row r="12" spans="1:11" x14ac:dyDescent="0.25">
      <c r="A12" s="1"/>
      <c r="B12" s="1"/>
      <c r="C12" s="1"/>
      <c r="D12" s="1" t="s">
        <v>11</v>
      </c>
      <c r="E12" s="1"/>
      <c r="F12" s="1"/>
      <c r="G12" s="13"/>
      <c r="H12" s="13"/>
      <c r="I12" s="13"/>
      <c r="J12" s="13"/>
      <c r="K12" s="13"/>
    </row>
    <row r="13" spans="1:11" x14ac:dyDescent="0.25">
      <c r="A13" s="1"/>
      <c r="B13" s="1"/>
      <c r="C13" s="1"/>
      <c r="D13" s="1"/>
      <c r="E13" s="1" t="s">
        <v>12</v>
      </c>
      <c r="F13" s="1"/>
      <c r="G13" s="13">
        <v>0</v>
      </c>
      <c r="H13" s="13"/>
      <c r="I13" s="13">
        <v>0</v>
      </c>
      <c r="J13" s="13"/>
      <c r="K13" s="13">
        <v>100</v>
      </c>
    </row>
    <row r="14" spans="1:11" x14ac:dyDescent="0.25">
      <c r="A14" s="1"/>
      <c r="B14" s="1"/>
      <c r="C14" s="1"/>
      <c r="D14" s="1"/>
      <c r="E14" s="1" t="s">
        <v>13</v>
      </c>
      <c r="F14" s="1"/>
      <c r="G14" s="13">
        <v>0</v>
      </c>
      <c r="H14" s="13"/>
      <c r="I14" s="13">
        <v>0</v>
      </c>
      <c r="J14" s="13"/>
      <c r="K14" s="13">
        <v>100</v>
      </c>
    </row>
    <row r="15" spans="1:11" x14ac:dyDescent="0.25">
      <c r="A15" s="1"/>
      <c r="B15" s="1"/>
      <c r="C15" s="1"/>
      <c r="D15" s="1"/>
      <c r="E15" s="1" t="s">
        <v>14</v>
      </c>
      <c r="F15" s="1"/>
      <c r="G15" s="13">
        <v>0</v>
      </c>
      <c r="H15" s="13"/>
      <c r="I15" s="13">
        <v>0</v>
      </c>
      <c r="J15" s="13"/>
      <c r="K15" s="13">
        <v>2600</v>
      </c>
    </row>
    <row r="16" spans="1:11" x14ac:dyDescent="0.25">
      <c r="A16" s="1"/>
      <c r="B16" s="1"/>
      <c r="C16" s="1"/>
      <c r="D16" s="1"/>
      <c r="E16" s="1" t="s">
        <v>15</v>
      </c>
      <c r="F16" s="1"/>
      <c r="G16" s="13">
        <v>0</v>
      </c>
      <c r="H16" s="13"/>
      <c r="I16" s="13">
        <v>0</v>
      </c>
      <c r="J16" s="13"/>
      <c r="K16" s="13">
        <v>190</v>
      </c>
    </row>
    <row r="17" spans="1:11" x14ac:dyDescent="0.25">
      <c r="A17" s="1"/>
      <c r="B17" s="1"/>
      <c r="C17" s="1"/>
      <c r="D17" s="1"/>
      <c r="E17" s="1" t="s">
        <v>16</v>
      </c>
      <c r="F17" s="1"/>
      <c r="G17" s="13">
        <v>0</v>
      </c>
      <c r="H17" s="13"/>
      <c r="I17" s="13">
        <v>0</v>
      </c>
      <c r="J17" s="13"/>
      <c r="K17" s="13">
        <v>100</v>
      </c>
    </row>
    <row r="18" spans="1:11" ht="15.75" thickBot="1" x14ac:dyDescent="0.3">
      <c r="A18" s="1"/>
      <c r="B18" s="1"/>
      <c r="C18" s="1"/>
      <c r="D18" s="1"/>
      <c r="E18" s="1" t="s">
        <v>17</v>
      </c>
      <c r="F18" s="1"/>
      <c r="G18" s="16">
        <v>0</v>
      </c>
      <c r="H18" s="13"/>
      <c r="I18" s="16">
        <v>0</v>
      </c>
      <c r="J18" s="13"/>
      <c r="K18" s="16">
        <v>80</v>
      </c>
    </row>
    <row r="19" spans="1:11" x14ac:dyDescent="0.25">
      <c r="A19" s="1"/>
      <c r="B19" s="1"/>
      <c r="C19" s="1"/>
      <c r="D19" s="1" t="s">
        <v>18</v>
      </c>
      <c r="E19" s="1"/>
      <c r="F19" s="1"/>
      <c r="G19" s="13">
        <f>ROUND(SUM(G12:G18),5)</f>
        <v>0</v>
      </c>
      <c r="H19" s="13"/>
      <c r="I19" s="13">
        <f>ROUND(SUM(I12:I18),5)</f>
        <v>0</v>
      </c>
      <c r="J19" s="13"/>
      <c r="K19" s="13">
        <f>ROUND(SUM(K12:K18),5)</f>
        <v>3170</v>
      </c>
    </row>
    <row r="20" spans="1:11" ht="15.75" thickBot="1" x14ac:dyDescent="0.3">
      <c r="A20" s="1"/>
      <c r="B20" s="1"/>
      <c r="C20" s="1"/>
      <c r="D20" s="1" t="s">
        <v>19</v>
      </c>
      <c r="E20" s="1"/>
      <c r="F20" s="1"/>
      <c r="G20" s="16">
        <v>230.4</v>
      </c>
      <c r="H20" s="13"/>
      <c r="I20" s="16">
        <v>230.4</v>
      </c>
      <c r="J20" s="13"/>
      <c r="K20" s="16">
        <v>2600</v>
      </c>
    </row>
    <row r="21" spans="1:11" x14ac:dyDescent="0.25">
      <c r="A21" s="1"/>
      <c r="B21" s="1"/>
      <c r="C21" s="1" t="s">
        <v>20</v>
      </c>
      <c r="D21" s="1"/>
      <c r="E21" s="1"/>
      <c r="F21" s="1"/>
      <c r="G21" s="13">
        <f>ROUND(G11+SUM(G19:G20),5)</f>
        <v>230.4</v>
      </c>
      <c r="H21" s="13"/>
      <c r="I21" s="13">
        <f>ROUND(I11+SUM(I19:I20),5)</f>
        <v>230.4</v>
      </c>
      <c r="J21" s="13"/>
      <c r="K21" s="13">
        <f>ROUND(K11+SUM(K19:K20),5)</f>
        <v>5770</v>
      </c>
    </row>
    <row r="22" spans="1:11" x14ac:dyDescent="0.25">
      <c r="A22" s="1"/>
      <c r="B22" s="1"/>
      <c r="C22" s="1" t="s">
        <v>21</v>
      </c>
      <c r="D22" s="1"/>
      <c r="E22" s="1"/>
      <c r="F22" s="1"/>
      <c r="G22" s="13"/>
      <c r="H22" s="13"/>
      <c r="I22" s="13"/>
      <c r="J22" s="13"/>
      <c r="K22" s="13"/>
    </row>
    <row r="23" spans="1:11" x14ac:dyDescent="0.25">
      <c r="A23" s="1"/>
      <c r="B23" s="1"/>
      <c r="C23" s="1"/>
      <c r="D23" s="1" t="s">
        <v>22</v>
      </c>
      <c r="E23" s="1"/>
      <c r="F23" s="1"/>
      <c r="G23" s="13"/>
      <c r="H23" s="13"/>
      <c r="I23" s="13"/>
      <c r="J23" s="13"/>
      <c r="K23" s="13"/>
    </row>
    <row r="24" spans="1:11" x14ac:dyDescent="0.25">
      <c r="A24" s="1"/>
      <c r="B24" s="1"/>
      <c r="C24" s="1"/>
      <c r="D24" s="1"/>
      <c r="E24" s="1" t="s">
        <v>23</v>
      </c>
      <c r="F24" s="1"/>
      <c r="G24" s="13"/>
      <c r="H24" s="13"/>
      <c r="I24" s="13"/>
      <c r="J24" s="13"/>
      <c r="K24" s="13"/>
    </row>
    <row r="25" spans="1:11" x14ac:dyDescent="0.25">
      <c r="A25" s="1"/>
      <c r="B25" s="1"/>
      <c r="C25" s="1"/>
      <c r="D25" s="1"/>
      <c r="E25" s="1"/>
      <c r="F25" s="1" t="s">
        <v>24</v>
      </c>
      <c r="G25" s="13">
        <v>0</v>
      </c>
      <c r="H25" s="13"/>
      <c r="I25" s="13">
        <v>0</v>
      </c>
      <c r="J25" s="13"/>
      <c r="K25" s="13">
        <v>10905.38</v>
      </c>
    </row>
    <row r="26" spans="1:11" ht="15.75" thickBot="1" x14ac:dyDescent="0.3">
      <c r="A26" s="1"/>
      <c r="B26" s="1"/>
      <c r="C26" s="1"/>
      <c r="D26" s="1"/>
      <c r="E26" s="1"/>
      <c r="F26" s="1" t="s">
        <v>25</v>
      </c>
      <c r="G26" s="16">
        <v>0</v>
      </c>
      <c r="H26" s="13"/>
      <c r="I26" s="16">
        <v>0</v>
      </c>
      <c r="J26" s="13"/>
      <c r="K26" s="16">
        <v>1500</v>
      </c>
    </row>
    <row r="27" spans="1:11" x14ac:dyDescent="0.25">
      <c r="A27" s="1"/>
      <c r="B27" s="1"/>
      <c r="C27" s="1"/>
      <c r="D27" s="1"/>
      <c r="E27" s="1" t="s">
        <v>26</v>
      </c>
      <c r="F27" s="1"/>
      <c r="G27" s="13">
        <f>ROUND(SUM(G24:G26),5)</f>
        <v>0</v>
      </c>
      <c r="H27" s="13"/>
      <c r="I27" s="13">
        <f>ROUND(SUM(I24:I26),5)</f>
        <v>0</v>
      </c>
      <c r="J27" s="13"/>
      <c r="K27" s="13">
        <f>ROUND(SUM(K24:K26),5)</f>
        <v>12405.38</v>
      </c>
    </row>
    <row r="28" spans="1:11" ht="15.75" thickBot="1" x14ac:dyDescent="0.3">
      <c r="A28" s="1"/>
      <c r="B28" s="1"/>
      <c r="C28" s="1"/>
      <c r="D28" s="1"/>
      <c r="E28" s="1" t="s">
        <v>27</v>
      </c>
      <c r="F28" s="1"/>
      <c r="G28" s="16">
        <v>0</v>
      </c>
      <c r="H28" s="13"/>
      <c r="I28" s="16">
        <v>0</v>
      </c>
      <c r="J28" s="13"/>
      <c r="K28" s="16">
        <v>250</v>
      </c>
    </row>
    <row r="29" spans="1:11" x14ac:dyDescent="0.25">
      <c r="A29" s="1"/>
      <c r="B29" s="1"/>
      <c r="C29" s="1"/>
      <c r="D29" s="1" t="s">
        <v>28</v>
      </c>
      <c r="E29" s="1"/>
      <c r="F29" s="1"/>
      <c r="G29" s="13">
        <f>ROUND(G23+SUM(G27:G28),5)</f>
        <v>0</v>
      </c>
      <c r="H29" s="13"/>
      <c r="I29" s="13">
        <f>ROUND(I23+SUM(I27:I28),5)</f>
        <v>0</v>
      </c>
      <c r="J29" s="13"/>
      <c r="K29" s="13">
        <f>ROUND(K23+SUM(K27:K28),5)</f>
        <v>12655.38</v>
      </c>
    </row>
    <row r="30" spans="1:11" x14ac:dyDescent="0.25">
      <c r="A30" s="1"/>
      <c r="B30" s="1"/>
      <c r="C30" s="1"/>
      <c r="D30" s="1" t="s">
        <v>29</v>
      </c>
      <c r="E30" s="1"/>
      <c r="F30" s="1"/>
      <c r="G30" s="13"/>
      <c r="H30" s="13"/>
      <c r="I30" s="13"/>
      <c r="J30" s="13"/>
      <c r="K30" s="13"/>
    </row>
    <row r="31" spans="1:11" x14ac:dyDescent="0.25">
      <c r="A31" s="1"/>
      <c r="B31" s="1"/>
      <c r="C31" s="1"/>
      <c r="D31" s="1"/>
      <c r="E31" s="1" t="s">
        <v>30</v>
      </c>
      <c r="F31" s="1"/>
      <c r="G31" s="13">
        <v>40</v>
      </c>
      <c r="H31" s="13"/>
      <c r="I31" s="13">
        <v>40</v>
      </c>
      <c r="J31" s="13"/>
      <c r="K31" s="13">
        <v>480</v>
      </c>
    </row>
    <row r="32" spans="1:11" ht="15.75" thickBot="1" x14ac:dyDescent="0.3">
      <c r="A32" s="1"/>
      <c r="B32" s="1"/>
      <c r="C32" s="1"/>
      <c r="D32" s="1"/>
      <c r="E32" s="1" t="s">
        <v>31</v>
      </c>
      <c r="F32" s="1"/>
      <c r="G32" s="14">
        <v>150</v>
      </c>
      <c r="H32" s="13"/>
      <c r="I32" s="14">
        <v>150</v>
      </c>
      <c r="J32" s="13"/>
      <c r="K32" s="14">
        <v>3800</v>
      </c>
    </row>
    <row r="33" spans="1:11" ht="15.75" thickBot="1" x14ac:dyDescent="0.3">
      <c r="A33" s="1"/>
      <c r="B33" s="1"/>
      <c r="C33" s="1"/>
      <c r="D33" s="1" t="s">
        <v>32</v>
      </c>
      <c r="E33" s="1"/>
      <c r="F33" s="1"/>
      <c r="G33" s="15">
        <f>ROUND(SUM(G30:G32),5)</f>
        <v>190</v>
      </c>
      <c r="H33" s="13"/>
      <c r="I33" s="15">
        <f>ROUND(SUM(I30:I32),5)</f>
        <v>190</v>
      </c>
      <c r="J33" s="13"/>
      <c r="K33" s="15">
        <f>ROUND(SUM(K30:K32),5)</f>
        <v>4280</v>
      </c>
    </row>
    <row r="34" spans="1:11" x14ac:dyDescent="0.25">
      <c r="A34" s="1"/>
      <c r="B34" s="1"/>
      <c r="C34" s="1" t="s">
        <v>33</v>
      </c>
      <c r="D34" s="1"/>
      <c r="E34" s="1"/>
      <c r="F34" s="1"/>
      <c r="G34" s="13">
        <f>ROUND(G22+G29+G33,5)</f>
        <v>190</v>
      </c>
      <c r="H34" s="13"/>
      <c r="I34" s="13">
        <f>ROUND(I22+I29+I33,5)</f>
        <v>190</v>
      </c>
      <c r="J34" s="13"/>
      <c r="K34" s="13">
        <f>ROUND(K22+K29+K33,5)</f>
        <v>16935.38</v>
      </c>
    </row>
    <row r="35" spans="1:11" x14ac:dyDescent="0.25">
      <c r="A35" s="1"/>
      <c r="B35" s="1"/>
      <c r="C35" s="1" t="s">
        <v>34</v>
      </c>
      <c r="D35" s="1"/>
      <c r="E35" s="1"/>
      <c r="F35" s="1"/>
      <c r="G35" s="13"/>
      <c r="H35" s="13"/>
      <c r="I35" s="13"/>
      <c r="J35" s="13"/>
      <c r="K35" s="13"/>
    </row>
    <row r="36" spans="1:11" x14ac:dyDescent="0.25">
      <c r="A36" s="1"/>
      <c r="B36" s="1"/>
      <c r="C36" s="1"/>
      <c r="D36" s="1" t="s">
        <v>35</v>
      </c>
      <c r="E36" s="1"/>
      <c r="F36" s="1"/>
      <c r="G36" s="13">
        <v>0</v>
      </c>
      <c r="H36" s="13"/>
      <c r="I36" s="13">
        <v>0</v>
      </c>
      <c r="J36" s="13"/>
      <c r="K36" s="13">
        <v>2202.34</v>
      </c>
    </row>
    <row r="37" spans="1:11" x14ac:dyDescent="0.25">
      <c r="A37" s="1"/>
      <c r="B37" s="1"/>
      <c r="C37" s="1"/>
      <c r="D37" s="1" t="s">
        <v>36</v>
      </c>
      <c r="E37" s="1"/>
      <c r="F37" s="1"/>
      <c r="G37" s="13">
        <v>0</v>
      </c>
      <c r="H37" s="13"/>
      <c r="I37" s="13">
        <v>0</v>
      </c>
      <c r="J37" s="13"/>
      <c r="K37" s="13">
        <v>1000</v>
      </c>
    </row>
    <row r="38" spans="1:11" x14ac:dyDescent="0.25">
      <c r="A38" s="1"/>
      <c r="B38" s="1"/>
      <c r="C38" s="1"/>
      <c r="D38" s="1" t="s">
        <v>37</v>
      </c>
      <c r="E38" s="1"/>
      <c r="F38" s="1"/>
      <c r="G38" s="13">
        <v>0</v>
      </c>
      <c r="H38" s="13"/>
      <c r="I38" s="13">
        <v>0</v>
      </c>
      <c r="J38" s="13"/>
      <c r="K38" s="13">
        <v>3825</v>
      </c>
    </row>
    <row r="39" spans="1:11" ht="15.75" thickBot="1" x14ac:dyDescent="0.3">
      <c r="A39" s="1"/>
      <c r="B39" s="1"/>
      <c r="C39" s="1"/>
      <c r="D39" s="1" t="s">
        <v>38</v>
      </c>
      <c r="E39" s="1"/>
      <c r="F39" s="1"/>
      <c r="G39" s="16">
        <v>2179.52</v>
      </c>
      <c r="H39" s="13"/>
      <c r="I39" s="16">
        <v>2179.52</v>
      </c>
      <c r="J39" s="13"/>
      <c r="K39" s="16">
        <v>2179.52</v>
      </c>
    </row>
    <row r="40" spans="1:11" x14ac:dyDescent="0.25">
      <c r="A40" s="1"/>
      <c r="B40" s="1"/>
      <c r="C40" s="1" t="s">
        <v>39</v>
      </c>
      <c r="D40" s="1"/>
      <c r="E40" s="1"/>
      <c r="F40" s="1"/>
      <c r="G40" s="13">
        <f>ROUND(SUM(G35:G39),5)</f>
        <v>2179.52</v>
      </c>
      <c r="H40" s="13"/>
      <c r="I40" s="13">
        <f>ROUND(SUM(I35:I39),5)</f>
        <v>2179.52</v>
      </c>
      <c r="J40" s="13"/>
      <c r="K40" s="13">
        <f>ROUND(SUM(K35:K39),5)</f>
        <v>9206.86</v>
      </c>
    </row>
    <row r="41" spans="1:11" x14ac:dyDescent="0.25">
      <c r="A41" s="1"/>
      <c r="B41" s="1"/>
      <c r="C41" s="1" t="s">
        <v>40</v>
      </c>
      <c r="D41" s="1"/>
      <c r="E41" s="1"/>
      <c r="F41" s="1"/>
      <c r="G41" s="13">
        <v>0</v>
      </c>
      <c r="H41" s="13"/>
      <c r="I41" s="13">
        <v>0</v>
      </c>
      <c r="J41" s="13"/>
      <c r="K41" s="13">
        <v>3000</v>
      </c>
    </row>
    <row r="42" spans="1:11" ht="15.75" thickBot="1" x14ac:dyDescent="0.3">
      <c r="A42" s="1"/>
      <c r="B42" s="1"/>
      <c r="C42" s="1" t="s">
        <v>41</v>
      </c>
      <c r="D42" s="1"/>
      <c r="E42" s="1"/>
      <c r="F42" s="1"/>
      <c r="G42" s="14">
        <v>0</v>
      </c>
      <c r="H42" s="13"/>
      <c r="I42" s="14">
        <v>0</v>
      </c>
      <c r="J42" s="13"/>
      <c r="K42" s="14">
        <v>20672.61</v>
      </c>
    </row>
    <row r="43" spans="1:11" ht="15.75" thickBot="1" x14ac:dyDescent="0.3">
      <c r="A43" s="1"/>
      <c r="B43" s="1" t="s">
        <v>42</v>
      </c>
      <c r="C43" s="1"/>
      <c r="D43" s="1"/>
      <c r="E43" s="1"/>
      <c r="F43" s="1"/>
      <c r="G43" s="17">
        <f>ROUND(G10+G21+G34+SUM(G40:G42),5)</f>
        <v>2599.92</v>
      </c>
      <c r="H43" s="13"/>
      <c r="I43" s="17">
        <f>ROUND(I10+I21+I34+SUM(I40:I42),5)</f>
        <v>2599.92</v>
      </c>
      <c r="J43" s="13"/>
      <c r="K43" s="17">
        <f>ROUND(K10+K21+K34+SUM(K40:K42),5)</f>
        <v>55584.85</v>
      </c>
    </row>
    <row r="44" spans="1:11" s="6" customFormat="1" ht="12" thickBot="1" x14ac:dyDescent="0.25">
      <c r="A44" s="1" t="s">
        <v>43</v>
      </c>
      <c r="B44" s="1"/>
      <c r="C44" s="1"/>
      <c r="D44" s="1"/>
      <c r="E44" s="1"/>
      <c r="F44" s="1"/>
      <c r="G44" s="19">
        <f>ROUND(G9-G43,5)</f>
        <v>29400.080000000002</v>
      </c>
      <c r="H44" s="20"/>
      <c r="I44" s="19">
        <f>ROUND(I9-I43,5)</f>
        <v>29400.080000000002</v>
      </c>
      <c r="J44" s="20"/>
      <c r="K44" s="19">
        <f>ROUND(K9-K43,5)</f>
        <v>0</v>
      </c>
    </row>
    <row r="45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&amp;C&amp;"Arial,Bold"&amp;12 Tarzana Neighborhood Council
&amp;14 Profit &amp;&amp; Loss Budget Performance
&amp;10 July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E14"/>
  <sheetViews>
    <sheetView tabSelected="1" workbookViewId="0">
      <pane xSplit="4" ySplit="1" topLeftCell="E2" activePane="bottomRight" state="frozenSplit"/>
      <selection pane="topRight" activeCell="E1" sqref="E1"/>
      <selection pane="bottomLeft" activeCell="A2" sqref="A2"/>
      <selection pane="bottomRight" activeCell="E13" sqref="E13"/>
    </sheetView>
  </sheetViews>
  <sheetFormatPr defaultRowHeight="15" x14ac:dyDescent="0.25"/>
  <cols>
    <col min="1" max="3" width="5.85546875" style="11" customWidth="1"/>
    <col min="4" max="4" width="32.140625" style="11" customWidth="1"/>
    <col min="5" max="5" width="13.85546875" style="12" customWidth="1"/>
  </cols>
  <sheetData>
    <row r="1" spans="1:5" s="10" customFormat="1" ht="15.75" thickBot="1" x14ac:dyDescent="0.3">
      <c r="A1" s="7"/>
      <c r="B1" s="7"/>
      <c r="C1" s="7"/>
      <c r="D1" s="7"/>
      <c r="E1" s="21" t="s">
        <v>44</v>
      </c>
    </row>
    <row r="2" spans="1:5" ht="15.75" thickTop="1" x14ac:dyDescent="0.25">
      <c r="A2" s="1" t="s">
        <v>45</v>
      </c>
      <c r="B2" s="1"/>
      <c r="C2" s="1"/>
      <c r="D2" s="1"/>
      <c r="E2" s="4"/>
    </row>
    <row r="3" spans="1:5" x14ac:dyDescent="0.25">
      <c r="A3" s="1"/>
      <c r="B3" s="1" t="s">
        <v>46</v>
      </c>
      <c r="C3" s="1"/>
      <c r="D3" s="1"/>
      <c r="E3" s="4"/>
    </row>
    <row r="4" spans="1:5" x14ac:dyDescent="0.25">
      <c r="A4" s="1"/>
      <c r="B4" s="1"/>
      <c r="C4" s="1" t="s">
        <v>47</v>
      </c>
      <c r="D4" s="1"/>
      <c r="E4" s="4"/>
    </row>
    <row r="5" spans="1:5" ht="15.75" thickBot="1" x14ac:dyDescent="0.3">
      <c r="A5" s="1"/>
      <c r="B5" s="1"/>
      <c r="C5" s="1"/>
      <c r="D5" s="1" t="s">
        <v>48</v>
      </c>
      <c r="E5" s="22">
        <v>29400.080000000002</v>
      </c>
    </row>
    <row r="6" spans="1:5" ht="15.75" thickBot="1" x14ac:dyDescent="0.3">
      <c r="A6" s="1"/>
      <c r="B6" s="1"/>
      <c r="C6" s="1" t="s">
        <v>49</v>
      </c>
      <c r="D6" s="1"/>
      <c r="E6" s="17">
        <f>ROUND(SUM(E4:E5),5)</f>
        <v>29400.080000000002</v>
      </c>
    </row>
    <row r="7" spans="1:5" ht="15.75" thickBot="1" x14ac:dyDescent="0.3">
      <c r="A7" s="1"/>
      <c r="B7" s="1" t="s">
        <v>50</v>
      </c>
      <c r="C7" s="1"/>
      <c r="D7" s="1"/>
      <c r="E7" s="17">
        <f>ROUND(E3+E6,5)</f>
        <v>29400.080000000002</v>
      </c>
    </row>
    <row r="8" spans="1:5" s="6" customFormat="1" ht="12" thickBot="1" x14ac:dyDescent="0.25">
      <c r="A8" s="1" t="s">
        <v>51</v>
      </c>
      <c r="B8" s="1"/>
      <c r="C8" s="1"/>
      <c r="D8" s="1"/>
      <c r="E8" s="19">
        <f>ROUND(E2+E7,5)</f>
        <v>29400.080000000002</v>
      </c>
    </row>
    <row r="9" spans="1:5" ht="15.75" thickTop="1" x14ac:dyDescent="0.25">
      <c r="A9" s="1" t="s">
        <v>52</v>
      </c>
      <c r="B9" s="1"/>
      <c r="C9" s="1"/>
      <c r="D9" s="1"/>
      <c r="E9" s="18"/>
    </row>
    <row r="10" spans="1:5" x14ac:dyDescent="0.25">
      <c r="A10" s="1"/>
      <c r="B10" s="1" t="s">
        <v>53</v>
      </c>
      <c r="C10" s="1"/>
      <c r="D10" s="1"/>
      <c r="E10" s="18"/>
    </row>
    <row r="11" spans="1:5" ht="15.75" thickBot="1" x14ac:dyDescent="0.3">
      <c r="A11" s="1"/>
      <c r="B11" s="1"/>
      <c r="C11" s="1" t="s">
        <v>43</v>
      </c>
      <c r="D11" s="1"/>
      <c r="E11" s="22">
        <v>29400.080000000002</v>
      </c>
    </row>
    <row r="12" spans="1:5" ht="15.75" thickBot="1" x14ac:dyDescent="0.3">
      <c r="A12" s="1"/>
      <c r="B12" s="1" t="s">
        <v>54</v>
      </c>
      <c r="C12" s="1"/>
      <c r="D12" s="1"/>
      <c r="E12" s="17">
        <f>ROUND(SUM(E10:E11),5)</f>
        <v>29400.080000000002</v>
      </c>
    </row>
    <row r="13" spans="1:5" s="6" customFormat="1" ht="12" thickBot="1" x14ac:dyDescent="0.25">
      <c r="A13" s="1" t="s">
        <v>55</v>
      </c>
      <c r="B13" s="1"/>
      <c r="C13" s="1"/>
      <c r="D13" s="1"/>
      <c r="E13" s="19">
        <f>ROUND(E9+E12,5)</f>
        <v>29400.080000000002</v>
      </c>
    </row>
    <row r="14" spans="1:5" ht="15.75" thickTop="1" x14ac:dyDescent="0.25"/>
  </sheetData>
  <pageMargins left="0.7" right="0.7" top="0.75" bottom="0.75" header="0.1" footer="0.3"/>
  <pageSetup orientation="portrait" horizontalDpi="0" verticalDpi="0" r:id="rId1"/>
  <headerFooter>
    <oddHeader>&amp;C&amp;"Arial,Bold"&amp;12 Tarzana Neighborhood Council
&amp;14 Balance Sheet
&amp;10 As of July 31,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2049" r:id="rId4" name="FILTER"/>
      </mc:Fallback>
    </mc:AlternateContent>
    <mc:AlternateContent xmlns:mc="http://schemas.openxmlformats.org/markup-compatibility/2006">
      <mc:Choice Requires="x14">
        <control shapeId="205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2050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</vt:lpstr>
      <vt:lpstr>Balance Sheet</vt:lpstr>
      <vt:lpstr>'Balance Sheet'!Print_Titles</vt:lpstr>
      <vt:lpstr>'P&amp;L'!Print_Titles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Terry Saucier</cp:lastModifiedBy>
  <cp:lastPrinted>2020-08-12T22:13:08Z</cp:lastPrinted>
  <dcterms:created xsi:type="dcterms:W3CDTF">2020-08-12T22:01:48Z</dcterms:created>
  <dcterms:modified xsi:type="dcterms:W3CDTF">2020-09-16T20:36:49Z</dcterms:modified>
</cp:coreProperties>
</file>